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0730" windowHeight="11760" activeTab="0"/>
  </bookViews>
  <sheets>
    <sheet name="звіт 0180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<sst xmlns="http://schemas.openxmlformats.org/spreadsheetml/2006/main" count="126" uniqueCount="70">
  <si>
    <t>1.</t>
  </si>
  <si>
    <t>(КТПКВК МБ)</t>
  </si>
  <si>
    <t>2.</t>
  </si>
  <si>
    <t>3.</t>
  </si>
  <si>
    <t>(КФКВК)</t>
  </si>
  <si>
    <t>4.</t>
  </si>
  <si>
    <t>5.</t>
  </si>
  <si>
    <t>6.</t>
  </si>
  <si>
    <t>7.</t>
  </si>
  <si>
    <t>Напрями використання бюджетних коштів:</t>
  </si>
  <si>
    <t>(грн)</t>
  </si>
  <si>
    <t>Усього</t>
  </si>
  <si>
    <t>Найменування місцевої / регіональної програми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</si>
  <si>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</si>
  <si>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</si>
  <si>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</si>
  <si>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</si>
  <si>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</si>
  <si>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</si>
  <si>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</si>
  <si>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</si>
  <si>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</si>
  <si>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</si>
  <si>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</si>
  <si>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</si>
  <si>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</si>
  <si>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</si>
  <si>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</si>
  <si>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</si>
  <si>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</si>
  <si>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</si>
  <si>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</si>
  <si>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</si>
  <si>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</si>
  <si>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</si>
  <si>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</si>
  <si>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</si>
  <si>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</si>
  <si>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</si>
  <si>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</si>
  <si>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</si>
  <si>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</si>
  <si>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</si>
  <si>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</si>
  <si>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про виконання паспорта бюджетної програми місцевого бюджету за 2018 рік</t>
  </si>
  <si>
    <t>0200000</t>
  </si>
  <si>
    <t>0210000</t>
  </si>
  <si>
    <t>Новгород-Сіверська районна державна адміністрація Чернігівської області</t>
  </si>
  <si>
    <t>0210180</t>
  </si>
  <si>
    <t>Інша діяльність у сфері державного управління</t>
  </si>
  <si>
    <t xml:space="preserve">Забезпечення належного проведення заходів  з відзначення державних та професійних свят, ювілейних дат, заохочення за послуги перед районом, здійснення представницьких та інших заходів, піднесення  ролі та авторитету видатних діячів, які внесли суттєвий вклад у зміцнення територіальних громад району. Нагородження Почесною грамотою районної державної адміністрації з врученням грошової винагороди </t>
  </si>
  <si>
    <t>Програма відзначення державних та професійних свят, ювілейних дат, заохочення за заслуги перед Новгород-Сіверським районом, здійснення представницьких та інших заходів  на 2018-2020 роки</t>
  </si>
  <si>
    <t>Н.П. Громова</t>
  </si>
  <si>
    <t>Р.М. Веремієнко</t>
  </si>
  <si>
    <t>0133</t>
  </si>
  <si>
    <t>Обсяг видатків</t>
  </si>
  <si>
    <t>грн</t>
  </si>
  <si>
    <t>Кількість вручених Почесних грамот районної державної адміністрації</t>
  </si>
  <si>
    <t>од.</t>
  </si>
  <si>
    <t>розпорядження голови</t>
  </si>
  <si>
    <t>Середні витрати на  одну вручену Почесну грамоту</t>
  </si>
  <si>
    <t>розрахунок</t>
  </si>
  <si>
    <t>Збільшення кількості вручених Почесних грамот порівняно з минулим роком</t>
  </si>
  <si>
    <t>%</t>
  </si>
  <si>
    <t>Причини відхилення в тому, що кількість вручених Почесних грамот та проведених заходів менша ніж було заплановано</t>
  </si>
  <si>
    <t>Причини відхилення в тому, що кількість подання на вручення Почесних грамот менша ніж було заплановано</t>
  </si>
  <si>
    <t>Причини відхилення в тому, що кількість вручених Почесних грамот  менша ніж було заплановано</t>
  </si>
  <si>
    <t>Причини відхилення в тому, що кількість вручених Почесних грамот та кошторис проведених заходів менші ніж було заплановано</t>
  </si>
  <si>
    <t>Показник затрат, продукту та якості не були виконанні тому, що кількість вручених Почесних грамот та кошторис проведених заходів менші ніж було заплановано</t>
  </si>
  <si>
    <t>звітність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</si>
</sst>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8"/>
      <color rgb="FF000000"/>
      <name val="Times New Roman"/>
      <family val="1"/>
    </font>
    <font>
      <sz val="10"/>
      <color rgb="FF000000"/>
      <name val="Times New Roman"/>
      <family val="1"/>
    </font>
    <font>
      <sz val="12"/>
      <color theme="1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  <font>
      <i/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i/>
      <sz val="12"/>
      <color rgb="FF000000"/>
      <name val="Times New Roman"/>
      <family val="1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4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/>
    </xf>
    <xf numFmtId="0" fontId="42" fillId="0" borderId="0" xfId="0" applyFont="1" applyAlignment="1">
      <alignment horizontal="center" vertical="top" wrapText="1"/>
    </xf>
    <xf numFmtId="0" fontId="42" fillId="0" borderId="0" xfId="0" applyFont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0" fontId="43" fillId="0" borderId="0" xfId="0" applyFont="1" applyAlignment="1">
      <alignment horizontal="center" vertical="top" wrapText="1"/>
    </xf>
    <xf numFmtId="0" fontId="41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/>
    </xf>
    <xf numFmtId="49" fontId="45" fillId="0" borderId="11" xfId="0" applyNumberFormat="1" applyFont="1" applyBorder="1" applyAlignment="1">
      <alignment horizontal="center" vertical="center" wrapText="1"/>
    </xf>
    <xf numFmtId="0" fontId="45" fillId="0" borderId="0" xfId="0" applyFont="1" applyAlignment="1">
      <alignment vertical="center" wrapText="1"/>
    </xf>
    <xf numFmtId="0" fontId="46" fillId="0" borderId="0" xfId="0" applyFont="1" applyAlignment="1">
      <alignment/>
    </xf>
    <xf numFmtId="0" fontId="43" fillId="0" borderId="10" xfId="0" applyNumberFormat="1" applyFont="1" applyBorder="1" applyAlignment="1">
      <alignment vertical="center" wrapText="1"/>
    </xf>
    <xf numFmtId="0" fontId="41" fillId="0" borderId="10" xfId="0" applyFont="1" applyBorder="1" applyAlignment="1">
      <alignment horizontal="right" vertical="center" wrapText="1"/>
    </xf>
    <xf numFmtId="0" fontId="43" fillId="0" borderId="10" xfId="0" applyFont="1" applyBorder="1" applyAlignment="1">
      <alignment vertical="center" wrapText="1"/>
    </xf>
    <xf numFmtId="0" fontId="0" fillId="0" borderId="0" xfId="0" applyAlignment="1">
      <alignment horizontal="left"/>
    </xf>
    <xf numFmtId="0" fontId="44" fillId="0" borderId="11" xfId="0" applyFont="1" applyBorder="1" applyAlignment="1">
      <alignment/>
    </xf>
    <xf numFmtId="0" fontId="44" fillId="0" borderId="11" xfId="0" applyFont="1" applyBorder="1" applyAlignment="1">
      <alignment/>
    </xf>
    <xf numFmtId="0" fontId="42" fillId="0" borderId="0" xfId="0" applyFont="1" applyBorder="1" applyAlignment="1">
      <alignment vertical="top" wrapText="1"/>
    </xf>
    <xf numFmtId="0" fontId="44" fillId="0" borderId="0" xfId="0" applyFont="1" applyBorder="1" applyAlignment="1">
      <alignment/>
    </xf>
    <xf numFmtId="0" fontId="47" fillId="0" borderId="10" xfId="0" applyFont="1" applyBorder="1" applyAlignment="1">
      <alignment vertical="center" wrapText="1"/>
    </xf>
    <xf numFmtId="0" fontId="41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9" fillId="0" borderId="12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vertical="center" wrapText="1"/>
    </xf>
    <xf numFmtId="0" fontId="41" fillId="0" borderId="0" xfId="0" applyFont="1" applyAlignment="1">
      <alignment horizontal="left" vertical="center" wrapText="1"/>
    </xf>
    <xf numFmtId="0" fontId="46" fillId="0" borderId="11" xfId="0" applyFont="1" applyBorder="1" applyAlignment="1">
      <alignment/>
    </xf>
    <xf numFmtId="0" fontId="42" fillId="0" borderId="0" xfId="0" applyFont="1" applyAlignment="1">
      <alignment horizontal="center" vertical="top" wrapText="1"/>
    </xf>
    <xf numFmtId="0" fontId="42" fillId="0" borderId="0" xfId="0" applyFont="1" applyBorder="1" applyAlignment="1">
      <alignment horizontal="center" vertical="top" wrapText="1"/>
    </xf>
    <xf numFmtId="0" fontId="41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2" fillId="0" borderId="15" xfId="0" applyFont="1" applyBorder="1" applyAlignment="1">
      <alignment horizontal="center" vertical="top" wrapText="1"/>
    </xf>
    <xf numFmtId="0" fontId="49" fillId="0" borderId="12" xfId="0" applyFont="1" applyBorder="1" applyAlignment="1">
      <alignment horizontal="center" vertical="justify"/>
    </xf>
    <xf numFmtId="0" fontId="49" fillId="0" borderId="13" xfId="0" applyFont="1" applyBorder="1" applyAlignment="1">
      <alignment horizontal="center" vertical="justify"/>
    </xf>
    <xf numFmtId="0" fontId="49" fillId="0" borderId="14" xfId="0" applyFont="1" applyBorder="1" applyAlignment="1">
      <alignment horizontal="center" vertical="justify"/>
    </xf>
    <xf numFmtId="0" fontId="50" fillId="0" borderId="12" xfId="0" applyFont="1" applyBorder="1" applyAlignment="1">
      <alignment horizontal="center"/>
    </xf>
    <xf numFmtId="0" fontId="50" fillId="0" borderId="13" xfId="0" applyFont="1" applyBorder="1" applyAlignment="1">
      <alignment horizontal="center"/>
    </xf>
    <xf numFmtId="0" fontId="50" fillId="0" borderId="14" xfId="0" applyFont="1" applyBorder="1" applyAlignment="1">
      <alignment horizontal="center"/>
    </xf>
    <xf numFmtId="0" fontId="49" fillId="0" borderId="12" xfId="0" applyFont="1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49" fillId="0" borderId="14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7"/>
  <sheetViews>
    <sheetView tabSelected="1" zoomScalePageLayoutView="0" workbookViewId="0" topLeftCell="A1">
      <selection activeCell="L32" sqref="L32"/>
    </sheetView>
  </sheetViews>
  <sheetFormatPr defaultColWidth="13.7109375" defaultRowHeight="15"/>
  <cols>
    <col min="1" max="1" width="5.8515625" style="0" customWidth="1"/>
    <col min="2" max="2" width="24.57421875" style="0" customWidth="1"/>
    <col min="3" max="3" width="12.28125" style="0" customWidth="1"/>
    <col min="4" max="4" width="14.28125" style="0" customWidth="1"/>
  </cols>
  <sheetData>
    <row r="1" spans="1:13" ht="18.75">
      <c r="A1" s="39" t="s">
        <v>24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ht="18.75">
      <c r="A2" s="39" t="s">
        <v>44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ht="18.7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3" s="14" customFormat="1" ht="18.75">
      <c r="A4" s="32" t="s">
        <v>0</v>
      </c>
      <c r="B4" s="12" t="s">
        <v>45</v>
      </c>
      <c r="C4" s="13"/>
      <c r="E4" s="35" t="s">
        <v>47</v>
      </c>
      <c r="F4" s="35"/>
      <c r="G4" s="35"/>
      <c r="H4" s="35"/>
      <c r="I4" s="35"/>
      <c r="J4" s="35"/>
      <c r="K4" s="35"/>
      <c r="L4" s="35"/>
      <c r="M4" s="35"/>
    </row>
    <row r="5" spans="1:13" ht="15" customHeight="1">
      <c r="A5" s="32"/>
      <c r="B5" s="5" t="s">
        <v>1</v>
      </c>
      <c r="C5" s="1"/>
      <c r="E5" s="36" t="s">
        <v>22</v>
      </c>
      <c r="F5" s="36"/>
      <c r="G5" s="36"/>
      <c r="H5" s="36"/>
      <c r="I5" s="36"/>
      <c r="J5" s="36"/>
      <c r="K5" s="36"/>
      <c r="L5" s="36"/>
      <c r="M5" s="36"/>
    </row>
    <row r="6" spans="1:13" s="14" customFormat="1" ht="18.75">
      <c r="A6" s="32" t="s">
        <v>2</v>
      </c>
      <c r="B6" s="12" t="s">
        <v>46</v>
      </c>
      <c r="C6" s="13"/>
      <c r="E6" s="35" t="s">
        <v>47</v>
      </c>
      <c r="F6" s="35"/>
      <c r="G6" s="35"/>
      <c r="H6" s="35"/>
      <c r="I6" s="35"/>
      <c r="J6" s="35"/>
      <c r="K6" s="35"/>
      <c r="L6" s="35"/>
      <c r="M6" s="35"/>
    </row>
    <row r="7" spans="1:13" ht="15" customHeight="1">
      <c r="A7" s="32"/>
      <c r="B7" s="5" t="s">
        <v>1</v>
      </c>
      <c r="C7" s="1"/>
      <c r="E7" s="37" t="s">
        <v>21</v>
      </c>
      <c r="F7" s="37"/>
      <c r="G7" s="37"/>
      <c r="H7" s="37"/>
      <c r="I7" s="37"/>
      <c r="J7" s="37"/>
      <c r="K7" s="37"/>
      <c r="L7" s="37"/>
      <c r="M7" s="37"/>
    </row>
    <row r="8" spans="1:13" s="14" customFormat="1" ht="18.75">
      <c r="A8" s="32" t="s">
        <v>3</v>
      </c>
      <c r="B8" s="12" t="s">
        <v>48</v>
      </c>
      <c r="C8" s="12" t="s">
        <v>54</v>
      </c>
      <c r="E8" s="35" t="s">
        <v>49</v>
      </c>
      <c r="F8" s="35"/>
      <c r="G8" s="35"/>
      <c r="H8" s="35"/>
      <c r="I8" s="35"/>
      <c r="J8" s="35"/>
      <c r="K8" s="35"/>
      <c r="L8" s="35"/>
      <c r="M8" s="35"/>
    </row>
    <row r="9" spans="1:13" ht="15" customHeight="1">
      <c r="A9" s="32"/>
      <c r="B9" s="6" t="s">
        <v>1</v>
      </c>
      <c r="C9" s="6" t="s">
        <v>4</v>
      </c>
      <c r="E9" s="36" t="s">
        <v>23</v>
      </c>
      <c r="F9" s="36"/>
      <c r="G9" s="36"/>
      <c r="H9" s="36"/>
      <c r="I9" s="36"/>
      <c r="J9" s="36"/>
      <c r="K9" s="36"/>
      <c r="L9" s="36"/>
      <c r="M9" s="36"/>
    </row>
    <row r="10" spans="1:6" ht="33.75" customHeight="1">
      <c r="A10" s="32" t="s">
        <v>5</v>
      </c>
      <c r="B10" s="34" t="s">
        <v>25</v>
      </c>
      <c r="C10" s="34"/>
      <c r="D10" s="34"/>
      <c r="E10" s="34"/>
      <c r="F10" s="34"/>
    </row>
    <row r="11" spans="1:4" ht="15.75">
      <c r="A11" s="32"/>
      <c r="B11" s="33" t="s">
        <v>10</v>
      </c>
      <c r="C11" s="33"/>
      <c r="D11" s="33"/>
    </row>
    <row r="12" spans="2:10" ht="15.75">
      <c r="B12" s="38" t="s">
        <v>26</v>
      </c>
      <c r="C12" s="38"/>
      <c r="D12" s="38"/>
      <c r="E12" s="38" t="s">
        <v>27</v>
      </c>
      <c r="F12" s="38"/>
      <c r="G12" s="38"/>
      <c r="H12" s="38" t="s">
        <v>28</v>
      </c>
      <c r="I12" s="38"/>
      <c r="J12" s="38"/>
    </row>
    <row r="13" spans="2:10" ht="31.5">
      <c r="B13" s="7" t="s">
        <v>29</v>
      </c>
      <c r="C13" s="7" t="s">
        <v>30</v>
      </c>
      <c r="D13" s="7" t="s">
        <v>31</v>
      </c>
      <c r="E13" s="7" t="s">
        <v>29</v>
      </c>
      <c r="F13" s="7" t="s">
        <v>30</v>
      </c>
      <c r="G13" s="7" t="s">
        <v>31</v>
      </c>
      <c r="H13" s="7" t="s">
        <v>29</v>
      </c>
      <c r="I13" s="7" t="s">
        <v>30</v>
      </c>
      <c r="J13" s="7" t="s">
        <v>31</v>
      </c>
    </row>
    <row r="14" spans="2:10" ht="15.75">
      <c r="B14" s="7">
        <v>1</v>
      </c>
      <c r="C14" s="7">
        <v>2</v>
      </c>
      <c r="D14" s="7">
        <v>3</v>
      </c>
      <c r="E14" s="7">
        <v>4</v>
      </c>
      <c r="F14" s="7">
        <v>5</v>
      </c>
      <c r="G14" s="7">
        <v>6</v>
      </c>
      <c r="H14" s="7">
        <v>7</v>
      </c>
      <c r="I14" s="7">
        <v>8</v>
      </c>
      <c r="J14" s="7">
        <v>9</v>
      </c>
    </row>
    <row r="15" spans="2:10" ht="15.75">
      <c r="B15" s="16">
        <v>85000</v>
      </c>
      <c r="C15" s="16"/>
      <c r="D15" s="16">
        <f>B15+C15</f>
        <v>85000</v>
      </c>
      <c r="E15" s="16">
        <v>70148</v>
      </c>
      <c r="F15" s="16"/>
      <c r="G15" s="16">
        <f>E15+F15</f>
        <v>70148</v>
      </c>
      <c r="H15" s="16">
        <f>E15-B15</f>
        <v>-14852</v>
      </c>
      <c r="I15" s="16">
        <f>F15-C15</f>
        <v>0</v>
      </c>
      <c r="J15" s="16">
        <f>H15+I15</f>
        <v>-14852</v>
      </c>
    </row>
    <row r="16" ht="15.75">
      <c r="A16" s="4"/>
    </row>
    <row r="17" spans="1:13" ht="15.75">
      <c r="A17" s="32" t="s">
        <v>6</v>
      </c>
      <c r="B17" s="34" t="s">
        <v>9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</row>
    <row r="18" spans="1:2" ht="15.75">
      <c r="A18" s="32"/>
      <c r="B18" s="1" t="s">
        <v>10</v>
      </c>
    </row>
    <row r="19" spans="1:11" ht="35.25" customHeight="1">
      <c r="A19" s="38" t="s">
        <v>40</v>
      </c>
      <c r="B19" s="38" t="s">
        <v>39</v>
      </c>
      <c r="C19" s="38" t="s">
        <v>26</v>
      </c>
      <c r="D19" s="38"/>
      <c r="E19" s="38"/>
      <c r="F19" s="38" t="s">
        <v>27</v>
      </c>
      <c r="G19" s="38"/>
      <c r="H19" s="38"/>
      <c r="I19" s="38" t="s">
        <v>28</v>
      </c>
      <c r="J19" s="38"/>
      <c r="K19" s="38"/>
    </row>
    <row r="20" spans="1:11" ht="31.5">
      <c r="A20" s="38"/>
      <c r="B20" s="38"/>
      <c r="C20" s="7" t="s">
        <v>29</v>
      </c>
      <c r="D20" s="7" t="s">
        <v>30</v>
      </c>
      <c r="E20" s="7" t="s">
        <v>31</v>
      </c>
      <c r="F20" s="7" t="s">
        <v>29</v>
      </c>
      <c r="G20" s="7" t="s">
        <v>30</v>
      </c>
      <c r="H20" s="7" t="s">
        <v>31</v>
      </c>
      <c r="I20" s="7" t="s">
        <v>29</v>
      </c>
      <c r="J20" s="7" t="s">
        <v>30</v>
      </c>
      <c r="K20" s="7" t="s">
        <v>31</v>
      </c>
    </row>
    <row r="21" spans="1:11" ht="15.75">
      <c r="A21" s="7">
        <v>1</v>
      </c>
      <c r="B21" s="7">
        <v>2</v>
      </c>
      <c r="C21" s="7">
        <v>3</v>
      </c>
      <c r="D21" s="7">
        <v>4</v>
      </c>
      <c r="E21" s="7">
        <v>5</v>
      </c>
      <c r="F21" s="7">
        <v>6</v>
      </c>
      <c r="G21" s="7">
        <v>7</v>
      </c>
      <c r="H21" s="7">
        <v>8</v>
      </c>
      <c r="I21" s="7">
        <v>9</v>
      </c>
      <c r="J21" s="7">
        <v>10</v>
      </c>
      <c r="K21" s="7">
        <v>11</v>
      </c>
    </row>
    <row r="22" spans="1:11" ht="222.75" customHeight="1">
      <c r="A22" s="7"/>
      <c r="B22" s="15" t="s">
        <v>50</v>
      </c>
      <c r="C22" s="16">
        <f aca="true" t="shared" si="0" ref="C22:K22">B15</f>
        <v>85000</v>
      </c>
      <c r="D22" s="16">
        <f t="shared" si="0"/>
        <v>0</v>
      </c>
      <c r="E22" s="16">
        <f t="shared" si="0"/>
        <v>85000</v>
      </c>
      <c r="F22" s="16">
        <f t="shared" si="0"/>
        <v>70148</v>
      </c>
      <c r="G22" s="16">
        <f t="shared" si="0"/>
        <v>0</v>
      </c>
      <c r="H22" s="16">
        <f t="shared" si="0"/>
        <v>70148</v>
      </c>
      <c r="I22" s="16">
        <f t="shared" si="0"/>
        <v>-14852</v>
      </c>
      <c r="J22" s="16">
        <f t="shared" si="0"/>
        <v>0</v>
      </c>
      <c r="K22" s="16">
        <f t="shared" si="0"/>
        <v>-14852</v>
      </c>
    </row>
    <row r="23" spans="1:11" ht="15.75">
      <c r="A23" s="7"/>
      <c r="B23" s="8" t="s">
        <v>11</v>
      </c>
      <c r="C23" s="16">
        <f aca="true" t="shared" si="1" ref="C23:K23">SUM(C22:C22)</f>
        <v>85000</v>
      </c>
      <c r="D23" s="16">
        <f t="shared" si="1"/>
        <v>0</v>
      </c>
      <c r="E23" s="16">
        <f t="shared" si="1"/>
        <v>85000</v>
      </c>
      <c r="F23" s="16">
        <f t="shared" si="1"/>
        <v>70148</v>
      </c>
      <c r="G23" s="16">
        <f t="shared" si="1"/>
        <v>0</v>
      </c>
      <c r="H23" s="16">
        <f t="shared" si="1"/>
        <v>70148</v>
      </c>
      <c r="I23" s="16">
        <f t="shared" si="1"/>
        <v>-14852</v>
      </c>
      <c r="J23" s="16">
        <f t="shared" si="1"/>
        <v>0</v>
      </c>
      <c r="K23" s="16">
        <f t="shared" si="1"/>
        <v>-14852</v>
      </c>
    </row>
    <row r="24" spans="1:11" ht="15.75">
      <c r="A24" s="38" t="s">
        <v>32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</row>
    <row r="25" spans="1:11" ht="15.75">
      <c r="A25" s="47" t="s">
        <v>67</v>
      </c>
      <c r="B25" s="48"/>
      <c r="C25" s="48"/>
      <c r="D25" s="48"/>
      <c r="E25" s="48"/>
      <c r="F25" s="48"/>
      <c r="G25" s="48"/>
      <c r="H25" s="48"/>
      <c r="I25" s="48"/>
      <c r="J25" s="48"/>
      <c r="K25" s="49"/>
    </row>
    <row r="26" ht="15.75">
      <c r="A26" s="4"/>
    </row>
    <row r="27" spans="1:13" ht="15.75">
      <c r="A27" s="32" t="s">
        <v>7</v>
      </c>
      <c r="B27" s="34" t="s">
        <v>33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</row>
    <row r="28" spans="1:2" ht="15.75">
      <c r="A28" s="32"/>
      <c r="B28" s="1" t="s">
        <v>10</v>
      </c>
    </row>
    <row r="29" spans="2:11" ht="15.75">
      <c r="B29" s="38" t="s">
        <v>12</v>
      </c>
      <c r="C29" s="38" t="s">
        <v>26</v>
      </c>
      <c r="D29" s="38"/>
      <c r="E29" s="38"/>
      <c r="F29" s="38" t="s">
        <v>27</v>
      </c>
      <c r="G29" s="38"/>
      <c r="H29" s="38"/>
      <c r="I29" s="38" t="s">
        <v>28</v>
      </c>
      <c r="J29" s="38"/>
      <c r="K29" s="38"/>
    </row>
    <row r="30" spans="2:11" ht="51" customHeight="1">
      <c r="B30" s="38"/>
      <c r="C30" s="7" t="s">
        <v>29</v>
      </c>
      <c r="D30" s="7" t="s">
        <v>30</v>
      </c>
      <c r="E30" s="7" t="s">
        <v>31</v>
      </c>
      <c r="F30" s="7" t="s">
        <v>29</v>
      </c>
      <c r="G30" s="7" t="s">
        <v>30</v>
      </c>
      <c r="H30" s="7" t="s">
        <v>31</v>
      </c>
      <c r="I30" s="7" t="s">
        <v>29</v>
      </c>
      <c r="J30" s="7" t="s">
        <v>30</v>
      </c>
      <c r="K30" s="7" t="s">
        <v>31</v>
      </c>
    </row>
    <row r="31" spans="2:11" ht="15.75">
      <c r="B31" s="7">
        <v>1</v>
      </c>
      <c r="C31" s="7">
        <v>2</v>
      </c>
      <c r="D31" s="7">
        <v>3</v>
      </c>
      <c r="E31" s="7">
        <v>4</v>
      </c>
      <c r="F31" s="7">
        <v>5</v>
      </c>
      <c r="G31" s="7">
        <v>6</v>
      </c>
      <c r="H31" s="7">
        <v>7</v>
      </c>
      <c r="I31" s="7">
        <v>8</v>
      </c>
      <c r="J31" s="7">
        <v>9</v>
      </c>
      <c r="K31" s="7">
        <v>10</v>
      </c>
    </row>
    <row r="32" spans="2:11" ht="102">
      <c r="B32" s="17" t="s">
        <v>51</v>
      </c>
      <c r="C32" s="16">
        <f>B15</f>
        <v>85000</v>
      </c>
      <c r="D32" s="16">
        <f aca="true" t="shared" si="2" ref="D32:K32">C15</f>
        <v>0</v>
      </c>
      <c r="E32" s="16">
        <f t="shared" si="2"/>
        <v>85000</v>
      </c>
      <c r="F32" s="16">
        <f t="shared" si="2"/>
        <v>70148</v>
      </c>
      <c r="G32" s="16">
        <f t="shared" si="2"/>
        <v>0</v>
      </c>
      <c r="H32" s="16">
        <f t="shared" si="2"/>
        <v>70148</v>
      </c>
      <c r="I32" s="16">
        <f t="shared" si="2"/>
        <v>-14852</v>
      </c>
      <c r="J32" s="16">
        <f t="shared" si="2"/>
        <v>0</v>
      </c>
      <c r="K32" s="16">
        <f t="shared" si="2"/>
        <v>-14852</v>
      </c>
    </row>
    <row r="33" spans="2:11" ht="15.75">
      <c r="B33" s="8" t="s">
        <v>11</v>
      </c>
      <c r="C33" s="16">
        <f>C32</f>
        <v>85000</v>
      </c>
      <c r="D33" s="16">
        <f aca="true" t="shared" si="3" ref="D33:K33">D32</f>
        <v>0</v>
      </c>
      <c r="E33" s="16">
        <f t="shared" si="3"/>
        <v>85000</v>
      </c>
      <c r="F33" s="16">
        <f t="shared" si="3"/>
        <v>70148</v>
      </c>
      <c r="G33" s="16">
        <f t="shared" si="3"/>
        <v>0</v>
      </c>
      <c r="H33" s="16">
        <f t="shared" si="3"/>
        <v>70148</v>
      </c>
      <c r="I33" s="16">
        <f t="shared" si="3"/>
        <v>-14852</v>
      </c>
      <c r="J33" s="16">
        <f t="shared" si="3"/>
        <v>0</v>
      </c>
      <c r="K33" s="16">
        <f t="shared" si="3"/>
        <v>-14852</v>
      </c>
    </row>
    <row r="34" spans="2:11" ht="15.75">
      <c r="B34" s="38" t="s">
        <v>32</v>
      </c>
      <c r="C34" s="38"/>
      <c r="D34" s="38"/>
      <c r="E34" s="38"/>
      <c r="F34" s="38"/>
      <c r="G34" s="38"/>
      <c r="H34" s="38"/>
      <c r="I34" s="38"/>
      <c r="J34" s="38"/>
      <c r="K34" s="38"/>
    </row>
    <row r="35" spans="1:11" ht="15.75">
      <c r="A35" s="4"/>
      <c r="B35" s="44" t="s">
        <v>64</v>
      </c>
      <c r="C35" s="45"/>
      <c r="D35" s="45"/>
      <c r="E35" s="45"/>
      <c r="F35" s="45"/>
      <c r="G35" s="45"/>
      <c r="H35" s="45"/>
      <c r="I35" s="45"/>
      <c r="J35" s="45"/>
      <c r="K35" s="46"/>
    </row>
    <row r="36" ht="15.75">
      <c r="A36" s="4"/>
    </row>
    <row r="37" spans="1:13" ht="15.75">
      <c r="A37" s="3" t="s">
        <v>8</v>
      </c>
      <c r="B37" s="34" t="s">
        <v>34</v>
      </c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</row>
    <row r="38" ht="15.75">
      <c r="A38" s="4"/>
    </row>
    <row r="39" ht="15.75">
      <c r="A39" s="4"/>
    </row>
    <row r="40" spans="1:13" ht="31.5" customHeight="1">
      <c r="A40" s="38" t="s">
        <v>41</v>
      </c>
      <c r="B40" s="38" t="s">
        <v>35</v>
      </c>
      <c r="C40" s="38" t="s">
        <v>13</v>
      </c>
      <c r="D40" s="38" t="s">
        <v>14</v>
      </c>
      <c r="E40" s="38" t="s">
        <v>26</v>
      </c>
      <c r="F40" s="38"/>
      <c r="G40" s="38"/>
      <c r="H40" s="38" t="s">
        <v>36</v>
      </c>
      <c r="I40" s="38"/>
      <c r="J40" s="38"/>
      <c r="K40" s="38" t="s">
        <v>28</v>
      </c>
      <c r="L40" s="38"/>
      <c r="M40" s="38"/>
    </row>
    <row r="41" spans="1:13" ht="15.75" customHeight="1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</row>
    <row r="42" spans="1:13" ht="31.5">
      <c r="A42" s="38"/>
      <c r="B42" s="38"/>
      <c r="C42" s="38"/>
      <c r="D42" s="38"/>
      <c r="E42" s="7" t="s">
        <v>29</v>
      </c>
      <c r="F42" s="7" t="s">
        <v>30</v>
      </c>
      <c r="G42" s="7" t="s">
        <v>31</v>
      </c>
      <c r="H42" s="7" t="s">
        <v>29</v>
      </c>
      <c r="I42" s="7" t="s">
        <v>30</v>
      </c>
      <c r="J42" s="7" t="s">
        <v>31</v>
      </c>
      <c r="K42" s="7" t="s">
        <v>29</v>
      </c>
      <c r="L42" s="7" t="s">
        <v>30</v>
      </c>
      <c r="M42" s="7" t="s">
        <v>31</v>
      </c>
    </row>
    <row r="43" spans="1:13" ht="15.75">
      <c r="A43" s="7">
        <v>1</v>
      </c>
      <c r="B43" s="7">
        <v>2</v>
      </c>
      <c r="C43" s="7">
        <v>3</v>
      </c>
      <c r="D43" s="7">
        <v>4</v>
      </c>
      <c r="E43" s="7">
        <v>5</v>
      </c>
      <c r="F43" s="7">
        <v>6</v>
      </c>
      <c r="G43" s="7">
        <v>7</v>
      </c>
      <c r="H43" s="7">
        <v>8</v>
      </c>
      <c r="I43" s="7">
        <v>9</v>
      </c>
      <c r="J43" s="7">
        <v>10</v>
      </c>
      <c r="K43" s="7">
        <v>11</v>
      </c>
      <c r="L43" s="7">
        <v>12</v>
      </c>
      <c r="M43" s="7">
        <v>13</v>
      </c>
    </row>
    <row r="44" spans="1:13" ht="15.75">
      <c r="A44" s="7">
        <v>1</v>
      </c>
      <c r="B44" s="8" t="s">
        <v>15</v>
      </c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</row>
    <row r="45" spans="1:13" ht="15.75">
      <c r="A45" s="7"/>
      <c r="B45" s="23" t="s">
        <v>55</v>
      </c>
      <c r="C45" s="10" t="s">
        <v>56</v>
      </c>
      <c r="D45" s="24" t="s">
        <v>69</v>
      </c>
      <c r="E45" s="8">
        <f>B15</f>
        <v>85000</v>
      </c>
      <c r="F45" s="8">
        <f>C15</f>
        <v>0</v>
      </c>
      <c r="G45" s="8">
        <f aca="true" t="shared" si="4" ref="G45:M45">D15</f>
        <v>85000</v>
      </c>
      <c r="H45" s="8">
        <f t="shared" si="4"/>
        <v>70148</v>
      </c>
      <c r="I45" s="8">
        <f t="shared" si="4"/>
        <v>0</v>
      </c>
      <c r="J45" s="8">
        <f t="shared" si="4"/>
        <v>70148</v>
      </c>
      <c r="K45" s="8">
        <f t="shared" si="4"/>
        <v>-14852</v>
      </c>
      <c r="L45" s="8">
        <f t="shared" si="4"/>
        <v>0</v>
      </c>
      <c r="M45" s="8">
        <f t="shared" si="4"/>
        <v>-14852</v>
      </c>
    </row>
    <row r="46" spans="1:13" ht="15.75">
      <c r="A46" s="38" t="s">
        <v>37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</row>
    <row r="47" spans="1:13" ht="15.75">
      <c r="A47" s="26" t="s">
        <v>67</v>
      </c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8"/>
    </row>
    <row r="48" spans="1:13" ht="15.75">
      <c r="A48" s="7">
        <v>2</v>
      </c>
      <c r="B48" s="8" t="s">
        <v>16</v>
      </c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</row>
    <row r="49" spans="1:13" ht="47.25" customHeight="1">
      <c r="A49" s="7"/>
      <c r="B49" s="23" t="s">
        <v>57</v>
      </c>
      <c r="C49" s="10" t="s">
        <v>58</v>
      </c>
      <c r="D49" s="10" t="s">
        <v>59</v>
      </c>
      <c r="E49" s="8">
        <v>70</v>
      </c>
      <c r="F49" s="8"/>
      <c r="G49" s="8">
        <f>SUM(E49:F49)</f>
        <v>70</v>
      </c>
      <c r="H49" s="8">
        <v>41</v>
      </c>
      <c r="I49" s="8"/>
      <c r="J49" s="8">
        <f>H49+I49</f>
        <v>41</v>
      </c>
      <c r="K49" s="8">
        <f>H49-E49</f>
        <v>-29</v>
      </c>
      <c r="L49" s="8"/>
      <c r="M49" s="8">
        <f>K49+L49</f>
        <v>-29</v>
      </c>
    </row>
    <row r="50" spans="1:13" ht="15.75">
      <c r="A50" s="38" t="s">
        <v>37</v>
      </c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</row>
    <row r="51" spans="1:13" ht="21.75" customHeight="1">
      <c r="A51" s="26" t="s">
        <v>65</v>
      </c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8"/>
    </row>
    <row r="52" spans="1:13" ht="15.75">
      <c r="A52" s="7">
        <v>3</v>
      </c>
      <c r="B52" s="8" t="s">
        <v>17</v>
      </c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</row>
    <row r="53" spans="1:13" ht="25.5">
      <c r="A53" s="7"/>
      <c r="B53" s="23" t="s">
        <v>60</v>
      </c>
      <c r="C53" s="10" t="s">
        <v>56</v>
      </c>
      <c r="D53" s="10" t="s">
        <v>61</v>
      </c>
      <c r="E53" s="8">
        <v>248.45</v>
      </c>
      <c r="F53" s="8"/>
      <c r="G53" s="8">
        <f>SUM(E53:F53)</f>
        <v>248.45</v>
      </c>
      <c r="H53" s="8">
        <v>248.45</v>
      </c>
      <c r="I53" s="8"/>
      <c r="J53" s="8">
        <f>SUM(H53:I53)</f>
        <v>248.45</v>
      </c>
      <c r="K53" s="8">
        <f>H53-E53</f>
        <v>0</v>
      </c>
      <c r="L53" s="8"/>
      <c r="M53" s="8">
        <f>K53+L53</f>
        <v>0</v>
      </c>
    </row>
    <row r="54" spans="1:13" ht="15.75">
      <c r="A54" s="38" t="s">
        <v>37</v>
      </c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</row>
    <row r="55" spans="1:13" ht="15.75">
      <c r="A55" s="29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1"/>
    </row>
    <row r="56" spans="1:13" ht="15.75">
      <c r="A56" s="7">
        <v>4</v>
      </c>
      <c r="B56" s="8" t="s">
        <v>18</v>
      </c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</row>
    <row r="57" spans="1:13" ht="38.25">
      <c r="A57" s="7"/>
      <c r="B57" s="23" t="s">
        <v>62</v>
      </c>
      <c r="C57" s="8" t="s">
        <v>63</v>
      </c>
      <c r="D57" s="8" t="s">
        <v>61</v>
      </c>
      <c r="E57" s="8">
        <v>40</v>
      </c>
      <c r="F57" s="8"/>
      <c r="G57" s="8">
        <f>SUM(E57:F57)</f>
        <v>40</v>
      </c>
      <c r="H57" s="8">
        <v>7.9</v>
      </c>
      <c r="I57" s="8"/>
      <c r="J57" s="8">
        <f>SUM(H57:I57)</f>
        <v>7.9</v>
      </c>
      <c r="K57" s="8">
        <f>H57-E57</f>
        <v>-32.1</v>
      </c>
      <c r="L57" s="8"/>
      <c r="M57" s="8">
        <f>SUM(K57:L57)</f>
        <v>-32.1</v>
      </c>
    </row>
    <row r="58" spans="1:13" ht="15.75">
      <c r="A58" s="38" t="s">
        <v>37</v>
      </c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</row>
    <row r="59" spans="1:13" ht="15.75">
      <c r="A59" s="26" t="s">
        <v>66</v>
      </c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8"/>
    </row>
    <row r="60" spans="1:13" ht="15.75">
      <c r="A60" s="38" t="s">
        <v>38</v>
      </c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</row>
    <row r="61" spans="1:13" ht="24" customHeight="1">
      <c r="A61" s="41" t="s">
        <v>68</v>
      </c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3"/>
    </row>
    <row r="62" ht="15.75">
      <c r="A62" s="4"/>
    </row>
    <row r="63" spans="1:13" s="11" customFormat="1" ht="15.75">
      <c r="A63" s="34" t="s">
        <v>42</v>
      </c>
      <c r="B63" s="34"/>
      <c r="C63" s="34"/>
      <c r="D63" s="34"/>
      <c r="E63" s="34"/>
      <c r="F63" s="34"/>
      <c r="G63" s="34"/>
      <c r="H63" s="19"/>
      <c r="J63" s="20" t="s">
        <v>53</v>
      </c>
      <c r="K63" s="20"/>
      <c r="L63" s="22"/>
      <c r="M63" s="22"/>
    </row>
    <row r="64" spans="1:13" ht="15.75" customHeight="1">
      <c r="A64" s="1"/>
      <c r="B64" s="3"/>
      <c r="C64" s="3"/>
      <c r="D64" s="1"/>
      <c r="H64" s="9" t="s">
        <v>19</v>
      </c>
      <c r="J64" s="40" t="s">
        <v>20</v>
      </c>
      <c r="K64" s="40"/>
      <c r="L64" s="21"/>
      <c r="M64" s="21"/>
    </row>
    <row r="65" spans="1:13" ht="15" customHeight="1">
      <c r="A65" s="2"/>
      <c r="D65" s="1"/>
      <c r="J65" s="18"/>
      <c r="K65" s="18"/>
      <c r="L65" s="18"/>
      <c r="M65" s="18"/>
    </row>
    <row r="66" spans="1:13" s="11" customFormat="1" ht="15.75">
      <c r="A66" s="34" t="s">
        <v>43</v>
      </c>
      <c r="B66" s="34"/>
      <c r="C66" s="34"/>
      <c r="D66" s="34"/>
      <c r="E66" s="34"/>
      <c r="F66" s="34"/>
      <c r="G66" s="34"/>
      <c r="H66" s="19"/>
      <c r="J66" s="20" t="s">
        <v>52</v>
      </c>
      <c r="K66" s="20"/>
      <c r="L66" s="22"/>
      <c r="M66" s="22"/>
    </row>
    <row r="67" spans="1:13" ht="15.75" customHeight="1">
      <c r="A67" s="1"/>
      <c r="B67" s="1"/>
      <c r="C67" s="1"/>
      <c r="D67" s="1"/>
      <c r="E67" s="1"/>
      <c r="F67" s="1"/>
      <c r="G67" s="1"/>
      <c r="H67" s="9" t="s">
        <v>19</v>
      </c>
      <c r="J67" s="40" t="s">
        <v>20</v>
      </c>
      <c r="K67" s="40"/>
      <c r="L67" s="21"/>
      <c r="M67" s="21"/>
    </row>
  </sheetData>
  <sheetProtection/>
  <mergeCells count="56">
    <mergeCell ref="A59:M59"/>
    <mergeCell ref="A61:M61"/>
    <mergeCell ref="A66:G66"/>
    <mergeCell ref="B35:K35"/>
    <mergeCell ref="A25:K25"/>
    <mergeCell ref="J64:K64"/>
    <mergeCell ref="E40:G41"/>
    <mergeCell ref="H40:J41"/>
    <mergeCell ref="B29:B30"/>
    <mergeCell ref="C29:E29"/>
    <mergeCell ref="J67:K67"/>
    <mergeCell ref="E8:M8"/>
    <mergeCell ref="E9:M9"/>
    <mergeCell ref="A63:G63"/>
    <mergeCell ref="A58:M58"/>
    <mergeCell ref="A60:M60"/>
    <mergeCell ref="D40:D42"/>
    <mergeCell ref="C40:C42"/>
    <mergeCell ref="B40:B42"/>
    <mergeCell ref="A40:A42"/>
    <mergeCell ref="A1:M1"/>
    <mergeCell ref="A2:M2"/>
    <mergeCell ref="K40:M41"/>
    <mergeCell ref="A46:M46"/>
    <mergeCell ref="A50:M50"/>
    <mergeCell ref="A54:M54"/>
    <mergeCell ref="B34:K34"/>
    <mergeCell ref="B37:M37"/>
    <mergeCell ref="A24:K24"/>
    <mergeCell ref="A27:A28"/>
    <mergeCell ref="F29:H29"/>
    <mergeCell ref="I29:K29"/>
    <mergeCell ref="B27:M27"/>
    <mergeCell ref="B12:D12"/>
    <mergeCell ref="E12:G12"/>
    <mergeCell ref="H12:J12"/>
    <mergeCell ref="E5:M5"/>
    <mergeCell ref="E6:M6"/>
    <mergeCell ref="E7:M7"/>
    <mergeCell ref="A17:A18"/>
    <mergeCell ref="C19:E19"/>
    <mergeCell ref="F19:H19"/>
    <mergeCell ref="I19:K19"/>
    <mergeCell ref="B17:M17"/>
    <mergeCell ref="A19:A20"/>
    <mergeCell ref="B19:B20"/>
    <mergeCell ref="A47:M47"/>
    <mergeCell ref="A51:M51"/>
    <mergeCell ref="A55:M55"/>
    <mergeCell ref="A4:A5"/>
    <mergeCell ref="A6:A7"/>
    <mergeCell ref="A8:A9"/>
    <mergeCell ref="A10:A11"/>
    <mergeCell ref="B11:D11"/>
    <mergeCell ref="B10:F10"/>
    <mergeCell ref="E4:M4"/>
  </mergeCells>
  <printOptions/>
  <pageMargins left="0.3937007874015748" right="0.1968503937007874" top="0.7874015748031497" bottom="0.31496062992125984" header="0.31496062992125984" footer="0.31496062992125984"/>
  <pageSetup horizontalDpi="600" verticalDpi="600" orientation="landscape" paperSize="9" scale="77" r:id="rId1"/>
  <rowBreaks count="2" manualBreakCount="2">
    <brk id="25" max="12" man="1"/>
    <brk id="5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Пользователь Windows</cp:lastModifiedBy>
  <cp:lastPrinted>2019-02-13T08:27:18Z</cp:lastPrinted>
  <dcterms:created xsi:type="dcterms:W3CDTF">2018-12-28T08:43:53Z</dcterms:created>
  <dcterms:modified xsi:type="dcterms:W3CDTF">2019-02-14T08:40:21Z</dcterms:modified>
  <cp:category/>
  <cp:version/>
  <cp:contentType/>
  <cp:contentStatus/>
</cp:coreProperties>
</file>